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40" activeTab="2"/>
  </bookViews>
  <sheets>
    <sheet name="Resultat" sheetId="1" r:id="rId1"/>
    <sheet name="Balans" sheetId="2" r:id="rId2"/>
    <sheet name="Kassaflöde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</sheets>
  <definedNames/>
  <calcPr fullCalcOnLoad="1"/>
</workbook>
</file>

<file path=xl/sharedStrings.xml><?xml version="1.0" encoding="utf-8"?>
<sst xmlns="http://schemas.openxmlformats.org/spreadsheetml/2006/main" count="84" uniqueCount="77">
  <si>
    <t>Den löpande verksamheten</t>
  </si>
  <si>
    <t>Inbetalningar från kunder</t>
  </si>
  <si>
    <t>Kassaflöde från den löpande verksamheten</t>
  </si>
  <si>
    <t>före betalda räntor och inkomstskatter</t>
  </si>
  <si>
    <t>Erhållen ränta</t>
  </si>
  <si>
    <t>Erlagd ränta</t>
  </si>
  <si>
    <t>Investeringsverksamheten</t>
  </si>
  <si>
    <t>Förvärv av immateriella anläggningstillgångar</t>
  </si>
  <si>
    <t>Förvärv av materiella anläggningstillgångar</t>
  </si>
  <si>
    <t>Kassaflöde från investeringsverksamheten</t>
  </si>
  <si>
    <t>Finansieringsverksamheten</t>
  </si>
  <si>
    <t>Nyemission</t>
  </si>
  <si>
    <t>Amortering av skuld</t>
  </si>
  <si>
    <t>Kassaflöde från finansieringsverksamheten</t>
  </si>
  <si>
    <t>Periodens kassaflöde</t>
  </si>
  <si>
    <t>Likvida medel vid periodens början</t>
  </si>
  <si>
    <t>Kursdifferens i likvida medel</t>
  </si>
  <si>
    <t>Likvida medel vid periodens slut</t>
  </si>
  <si>
    <t>NYCKELTAL</t>
  </si>
  <si>
    <t>Soliditet (%)</t>
  </si>
  <si>
    <t>Kassalikviditet (%)</t>
  </si>
  <si>
    <t>Skuldsättningsgrad (ggr)</t>
  </si>
  <si>
    <t>Resultat per aktie (kr)</t>
  </si>
  <si>
    <t>Eget kapital per aktie (kr)</t>
  </si>
  <si>
    <t>RESULTATRÄKNING  (Kkr)</t>
  </si>
  <si>
    <t>Nettoomsättning</t>
  </si>
  <si>
    <t>Aktiverade omkostnader för produktutveckling</t>
  </si>
  <si>
    <t>Övriga rörelseintäkter</t>
  </si>
  <si>
    <t>Rörelsens kostnader</t>
  </si>
  <si>
    <t>Råvaror och förnödenheter</t>
  </si>
  <si>
    <t>Övriga externa kostnader</t>
  </si>
  <si>
    <t>Personalkostnader</t>
  </si>
  <si>
    <t>Kostnader för syntetiska optioner</t>
  </si>
  <si>
    <t>Avskrivningar</t>
  </si>
  <si>
    <t>Övriga rörelsekostnader</t>
  </si>
  <si>
    <t>Summa kostnader</t>
  </si>
  <si>
    <t>Rörelseresultat</t>
  </si>
  <si>
    <t>Finansnetto</t>
  </si>
  <si>
    <t>Resultat före bokslutsdispositioner</t>
  </si>
  <si>
    <t>och skatt</t>
  </si>
  <si>
    <t>BALANSRÄKNING (Kkr)</t>
  </si>
  <si>
    <t>Tillgångar</t>
  </si>
  <si>
    <t>Immateriella anläggningstillgångar</t>
  </si>
  <si>
    <t>Materiella anläggningstillgångar</t>
  </si>
  <si>
    <t>Övriga omsättningstillgångar</t>
  </si>
  <si>
    <t>Kassa och bank</t>
  </si>
  <si>
    <t>Summa tillgångar</t>
  </si>
  <si>
    <t>Eget kapital och skulder</t>
  </si>
  <si>
    <t>Avsättningar, garantiåtaganden</t>
  </si>
  <si>
    <t>Långfristiga skulder, räntebärande</t>
  </si>
  <si>
    <t>Långfristiga skulder, ej räntebärande</t>
  </si>
  <si>
    <t>Kortfristiga skulder, räntebärande</t>
  </si>
  <si>
    <t>Kortfristiga skulder, ej räntebärande</t>
  </si>
  <si>
    <t>Summa eget kapital och skulder</t>
  </si>
  <si>
    <t xml:space="preserve">2000-2001 </t>
  </si>
  <si>
    <t>Resultat per aktie efter full konvertering (kr)</t>
  </si>
  <si>
    <t xml:space="preserve">Antal aktier </t>
  </si>
  <si>
    <t>Antal aktier efter full konvertering</t>
  </si>
  <si>
    <r>
      <t xml:space="preserve">Antal anställda. </t>
    </r>
    <r>
      <rPr>
        <b/>
        <sz val="10"/>
        <rFont val="Arial"/>
        <family val="2"/>
      </rPr>
      <t>1)</t>
    </r>
  </si>
  <si>
    <r>
      <t xml:space="preserve">1) </t>
    </r>
    <r>
      <rPr>
        <sz val="10"/>
        <rFont val="Arial"/>
        <family val="2"/>
      </rPr>
      <t>Genomsnittligt årsanställda</t>
    </r>
  </si>
  <si>
    <t>FÖRÄNDRING EGET KAPITAL (Kkr)</t>
  </si>
  <si>
    <t>2000-2001</t>
  </si>
  <si>
    <t>Ingående eget kapital</t>
  </si>
  <si>
    <t xml:space="preserve">Nyemission </t>
  </si>
  <si>
    <t>Emissionskostnader</t>
  </si>
  <si>
    <t>Optionslikvider</t>
  </si>
  <si>
    <t>Periodens resultat</t>
  </si>
  <si>
    <t>Utgående eget kapital</t>
  </si>
  <si>
    <t>Skatt</t>
  </si>
  <si>
    <t>KASSAFLÖDESANALYS (Kkr)</t>
  </si>
  <si>
    <r>
      <t xml:space="preserve">Utbetalningar till leverantörer och anställda, </t>
    </r>
    <r>
      <rPr>
        <i/>
        <sz val="10"/>
        <rFont val="Times"/>
        <family val="0"/>
      </rPr>
      <t>not 1</t>
    </r>
  </si>
  <si>
    <t>Eget kapital</t>
  </si>
  <si>
    <t>april 02 - juni 02</t>
  </si>
  <si>
    <t>april 01 - juni 01</t>
  </si>
  <si>
    <t>2001-2002</t>
  </si>
  <si>
    <r>
      <t xml:space="preserve">Not 1 </t>
    </r>
    <r>
      <rPr>
        <sz val="10"/>
        <rFont val="Times"/>
        <family val="0"/>
      </rPr>
      <t>I värdet för helåret 2000 - 2001 ingår 3,9 Mkr för utbetalning för syntetiska optioner</t>
    </r>
  </si>
  <si>
    <t>Finansiella anläggningstillgångar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</si>
</sst>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_-* #,##0\ _k_r_-;\-* #,##0\ _k_r_-;_-* &quot;-&quot;??\ _k_r_-;_-@_-"/>
  </numFmts>
  <fonts count="17">
    <font>
      <sz val="10"/>
      <name val="Arial"/>
      <family val="0"/>
    </font>
    <font>
      <b/>
      <sz val="10"/>
      <name val="GillSans"/>
      <family val="2"/>
    </font>
    <font>
      <sz val="10"/>
      <name val="GillSans"/>
      <family val="2"/>
    </font>
    <font>
      <b/>
      <sz val="11"/>
      <name val="GillSans"/>
      <family val="2"/>
    </font>
    <font>
      <b/>
      <i/>
      <sz val="10"/>
      <name val="Times"/>
      <family val="1"/>
    </font>
    <font>
      <sz val="10"/>
      <name val="Times"/>
      <family val="1"/>
    </font>
    <font>
      <i/>
      <sz val="10"/>
      <name val="Times"/>
      <family val="0"/>
    </font>
    <font>
      <b/>
      <sz val="10"/>
      <name val="Times"/>
      <family val="1"/>
    </font>
    <font>
      <b/>
      <sz val="10"/>
      <name val="Arial"/>
      <family val="0"/>
    </font>
    <font>
      <sz val="10"/>
      <name val="Times New Roman"/>
      <family val="1"/>
    </font>
    <font>
      <u val="single"/>
      <sz val="10"/>
      <name val="Arial"/>
      <family val="2"/>
    </font>
    <font>
      <b/>
      <sz val="11"/>
      <name val="Arial"/>
      <family val="2"/>
    </font>
    <font>
      <sz val="10"/>
      <name val="Arial Black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"/>
      <family val="1"/>
    </font>
    <font>
      <sz val="10"/>
      <color indexed="10"/>
      <name val="GillSans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14" fontId="1" fillId="0" borderId="1" xfId="16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" fontId="5" fillId="0" borderId="0" xfId="16" applyNumberFormat="1" applyFont="1" applyFill="1" applyBorder="1" applyAlignment="1">
      <alignment/>
    </xf>
    <xf numFmtId="3" fontId="5" fillId="0" borderId="2" xfId="16" applyNumberFormat="1" applyFont="1" applyFill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16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  <xf numFmtId="3" fontId="5" fillId="0" borderId="0" xfId="16" applyNumberFormat="1" applyFont="1" applyFill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10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3" fontId="0" fillId="0" borderId="0" xfId="16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Border="1" applyAlignment="1">
      <alignment/>
    </xf>
    <xf numFmtId="3" fontId="10" fillId="0" borderId="0" xfId="16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16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" xfId="0" applyFont="1" applyBorder="1" applyAlignment="1">
      <alignment/>
    </xf>
    <xf numFmtId="14" fontId="8" fillId="0" borderId="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16" applyNumberFormat="1" applyFont="1" applyFill="1" applyAlignment="1">
      <alignment/>
    </xf>
    <xf numFmtId="0" fontId="8" fillId="0" borderId="0" xfId="0" applyFont="1" applyBorder="1" applyAlignment="1">
      <alignment/>
    </xf>
    <xf numFmtId="3" fontId="8" fillId="0" borderId="0" xfId="16" applyNumberFormat="1" applyFont="1" applyFill="1" applyAlignment="1">
      <alignment/>
    </xf>
    <xf numFmtId="0" fontId="11" fillId="0" borderId="0" xfId="0" applyFont="1" applyBorder="1" applyAlignment="1">
      <alignment/>
    </xf>
    <xf numFmtId="3" fontId="8" fillId="0" borderId="0" xfId="0" applyNumberFormat="1" applyFont="1" applyAlignment="1">
      <alignment/>
    </xf>
    <xf numFmtId="0" fontId="12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3" fontId="7" fillId="0" borderId="2" xfId="16" applyNumberFormat="1" applyFont="1" applyFill="1" applyBorder="1" applyAlignment="1">
      <alignment/>
    </xf>
    <xf numFmtId="14" fontId="1" fillId="0" borderId="0" xfId="16" applyNumberFormat="1" applyFont="1" applyFill="1" applyBorder="1" applyAlignment="1">
      <alignment horizontal="right"/>
    </xf>
    <xf numFmtId="3" fontId="13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3" fontId="9" fillId="0" borderId="0" xfId="16" applyNumberFormat="1" applyFont="1" applyFill="1" applyBorder="1" applyAlignment="1">
      <alignment/>
    </xf>
    <xf numFmtId="165" fontId="9" fillId="0" borderId="0" xfId="16" applyNumberFormat="1" applyFont="1" applyBorder="1" applyAlignment="1">
      <alignment/>
    </xf>
    <xf numFmtId="165" fontId="9" fillId="0" borderId="0" xfId="16" applyNumberFormat="1" applyFont="1" applyFill="1" applyBorder="1" applyAlignment="1">
      <alignment/>
    </xf>
    <xf numFmtId="165" fontId="9" fillId="0" borderId="0" xfId="16" applyNumberFormat="1" applyFont="1" applyAlignment="1">
      <alignment/>
    </xf>
    <xf numFmtId="165" fontId="9" fillId="0" borderId="0" xfId="16" applyNumberFormat="1" applyFont="1" applyFill="1" applyAlignment="1">
      <alignment/>
    </xf>
    <xf numFmtId="165" fontId="9" fillId="0" borderId="0" xfId="16" applyNumberFormat="1" applyFont="1" applyFill="1" applyAlignment="1">
      <alignment horizontal="right"/>
    </xf>
    <xf numFmtId="165" fontId="9" fillId="0" borderId="0" xfId="16" applyNumberFormat="1" applyFont="1" applyFill="1" applyAlignment="1">
      <alignment/>
    </xf>
    <xf numFmtId="0" fontId="13" fillId="0" borderId="0" xfId="0" applyFont="1" applyBorder="1" applyAlignment="1">
      <alignment/>
    </xf>
    <xf numFmtId="165" fontId="9" fillId="0" borderId="0" xfId="16" applyNumberFormat="1" applyFont="1" applyAlignment="1">
      <alignment horizontal="right"/>
    </xf>
    <xf numFmtId="0" fontId="15" fillId="0" borderId="0" xfId="0" applyFont="1" applyFill="1" applyAlignment="1">
      <alignment/>
    </xf>
    <xf numFmtId="3" fontId="15" fillId="0" borderId="0" xfId="16" applyNumberFormat="1" applyFont="1" applyFill="1" applyBorder="1" applyAlignment="1">
      <alignment/>
    </xf>
    <xf numFmtId="0" fontId="16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3" fontId="8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" fontId="0" fillId="0" borderId="0" xfId="15" applyNumberFormat="1" applyFont="1" applyFill="1" applyAlignment="1">
      <alignment horizontal="right"/>
    </xf>
    <xf numFmtId="164" fontId="0" fillId="0" borderId="0" xfId="15" applyNumberFormat="1" applyFont="1" applyFill="1" applyAlignment="1">
      <alignment horizontal="right"/>
    </xf>
    <xf numFmtId="2" fontId="0" fillId="0" borderId="0" xfId="15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4" fontId="1" fillId="0" borderId="3" xfId="16" applyNumberFormat="1" applyFont="1" applyFill="1" applyBorder="1" applyAlignment="1">
      <alignment horizontal="right"/>
    </xf>
    <xf numFmtId="0" fontId="0" fillId="0" borderId="4" xfId="0" applyBorder="1" applyAlignment="1">
      <alignment/>
    </xf>
    <xf numFmtId="3" fontId="0" fillId="0" borderId="5" xfId="0" applyNumberFormat="1" applyFont="1" applyFill="1" applyBorder="1" applyAlignment="1">
      <alignment/>
    </xf>
    <xf numFmtId="0" fontId="0" fillId="0" borderId="5" xfId="0" applyFont="1" applyBorder="1" applyAlignment="1">
      <alignment/>
    </xf>
    <xf numFmtId="3" fontId="0" fillId="0" borderId="5" xfId="16" applyNumberFormat="1" applyFont="1" applyFill="1" applyBorder="1" applyAlignment="1">
      <alignment/>
    </xf>
    <xf numFmtId="3" fontId="8" fillId="0" borderId="5" xfId="16" applyNumberFormat="1" applyFont="1" applyFill="1" applyBorder="1" applyAlignment="1">
      <alignment/>
    </xf>
    <xf numFmtId="3" fontId="8" fillId="0" borderId="5" xfId="0" applyNumberFormat="1" applyFont="1" applyBorder="1" applyAlignment="1">
      <alignment/>
    </xf>
    <xf numFmtId="3" fontId="10" fillId="0" borderId="5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3" fontId="1" fillId="0" borderId="5" xfId="0" applyNumberFormat="1" applyFont="1" applyBorder="1" applyAlignment="1">
      <alignment/>
    </xf>
    <xf numFmtId="3" fontId="5" fillId="0" borderId="5" xfId="0" applyNumberFormat="1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3" fontId="7" fillId="0" borderId="5" xfId="0" applyNumberFormat="1" applyFont="1" applyFill="1" applyBorder="1" applyAlignment="1">
      <alignment/>
    </xf>
    <xf numFmtId="3" fontId="5" fillId="0" borderId="5" xfId="16" applyNumberFormat="1" applyFont="1" applyFill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3" fontId="7" fillId="0" borderId="6" xfId="0" applyNumberFormat="1" applyFont="1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1038225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009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1038225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009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1038225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009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G30" sqref="G30"/>
    </sheetView>
  </sheetViews>
  <sheetFormatPr defaultColWidth="9.140625" defaultRowHeight="12.75"/>
  <cols>
    <col min="1" max="1" width="38.57421875" style="0" customWidth="1"/>
    <col min="2" max="2" width="17.57421875" style="0" customWidth="1"/>
    <col min="3" max="3" width="17.421875" style="0" customWidth="1"/>
    <col min="4" max="4" width="14.8515625" style="0" customWidth="1"/>
    <col min="5" max="5" width="15.140625" style="0" customWidth="1"/>
  </cols>
  <sheetData>
    <row r="1" spans="1:5" ht="12.75">
      <c r="A1" s="1"/>
      <c r="B1" s="2"/>
      <c r="C1" s="2"/>
      <c r="D1" s="2"/>
      <c r="E1" s="2"/>
    </row>
    <row r="2" spans="1:5" ht="12.75">
      <c r="A2" s="2"/>
      <c r="B2" s="2"/>
      <c r="C2" s="2"/>
      <c r="D2" s="2"/>
      <c r="E2" s="2"/>
    </row>
    <row r="3" spans="1:5" ht="12.75">
      <c r="A3" s="2"/>
      <c r="B3" s="2"/>
      <c r="C3" s="2"/>
      <c r="D3" s="2"/>
      <c r="E3" s="2"/>
    </row>
    <row r="4" spans="2:5" ht="12.75">
      <c r="B4" s="2"/>
      <c r="C4" s="2"/>
      <c r="D4" s="2"/>
      <c r="E4" s="2"/>
    </row>
    <row r="5" spans="1:4" ht="15">
      <c r="A5" s="53"/>
      <c r="B5" s="2"/>
      <c r="C5" s="2"/>
      <c r="D5" s="2"/>
    </row>
    <row r="6" spans="1:5" ht="15.75" thickBot="1">
      <c r="A6" s="3" t="s">
        <v>24</v>
      </c>
      <c r="B6" s="4" t="s">
        <v>72</v>
      </c>
      <c r="C6" s="81" t="s">
        <v>73</v>
      </c>
      <c r="D6" s="4" t="s">
        <v>74</v>
      </c>
      <c r="E6" s="4" t="s">
        <v>54</v>
      </c>
    </row>
    <row r="7" spans="1:5" ht="13.5" thickTop="1">
      <c r="A7" s="2"/>
      <c r="B7" s="5"/>
      <c r="C7" s="82"/>
      <c r="D7" s="73"/>
      <c r="E7" s="76"/>
    </row>
    <row r="8" spans="1:5" ht="12.75">
      <c r="A8" s="32" t="s">
        <v>25</v>
      </c>
      <c r="B8" s="33">
        <v>3885</v>
      </c>
      <c r="C8" s="83">
        <v>4827</v>
      </c>
      <c r="D8" s="33">
        <v>21140</v>
      </c>
      <c r="E8" s="33">
        <v>10057</v>
      </c>
    </row>
    <row r="9" spans="1:5" ht="12.75">
      <c r="A9" s="32" t="s">
        <v>26</v>
      </c>
      <c r="B9" s="33">
        <v>3</v>
      </c>
      <c r="C9" s="83">
        <v>997</v>
      </c>
      <c r="D9" s="33">
        <v>148</v>
      </c>
      <c r="E9" s="33">
        <v>2894</v>
      </c>
    </row>
    <row r="10" spans="1:5" ht="12.75">
      <c r="A10" s="34" t="s">
        <v>27</v>
      </c>
      <c r="B10" s="35">
        <v>231</v>
      </c>
      <c r="C10" s="88">
        <v>148</v>
      </c>
      <c r="D10" s="35">
        <v>853</v>
      </c>
      <c r="E10" s="35">
        <v>432</v>
      </c>
    </row>
    <row r="11" spans="1:5" ht="12.75">
      <c r="A11" s="36"/>
      <c r="B11" s="33">
        <f>SUM(B8:B10)</f>
        <v>4119</v>
      </c>
      <c r="C11" s="83">
        <f>SUM(C8:C10)</f>
        <v>5972</v>
      </c>
      <c r="D11" s="33">
        <f>SUM(D8:D10)</f>
        <v>22141</v>
      </c>
      <c r="E11" s="33">
        <f>SUM(E8:E10)</f>
        <v>13383</v>
      </c>
    </row>
    <row r="12" spans="1:5" ht="12.75">
      <c r="A12" s="34"/>
      <c r="B12" s="37"/>
      <c r="C12" s="84"/>
      <c r="D12" s="39"/>
      <c r="E12" s="37"/>
    </row>
    <row r="13" spans="1:5" ht="12.75">
      <c r="A13" s="38" t="s">
        <v>28</v>
      </c>
      <c r="B13" s="37"/>
      <c r="C13" s="84"/>
      <c r="D13" s="39"/>
      <c r="E13" s="37"/>
    </row>
    <row r="14" spans="1:5" ht="12.75">
      <c r="A14" s="32" t="s">
        <v>29</v>
      </c>
      <c r="B14" s="37">
        <v>-661</v>
      </c>
      <c r="C14" s="83">
        <v>-2183</v>
      </c>
      <c r="D14" s="33">
        <v>-5211</v>
      </c>
      <c r="E14" s="37">
        <v>-4851</v>
      </c>
    </row>
    <row r="15" spans="1:5" ht="12.75">
      <c r="A15" s="32" t="s">
        <v>30</v>
      </c>
      <c r="B15" s="37">
        <v>-3028</v>
      </c>
      <c r="C15" s="83">
        <v>-2631</v>
      </c>
      <c r="D15" s="33">
        <v>-9634</v>
      </c>
      <c r="E15" s="37">
        <v>-9145</v>
      </c>
    </row>
    <row r="16" spans="1:5" ht="12.75">
      <c r="A16" s="32" t="s">
        <v>31</v>
      </c>
      <c r="B16" s="37">
        <v>-2749</v>
      </c>
      <c r="C16" s="83">
        <v>-2909</v>
      </c>
      <c r="D16" s="33">
        <v>-10886</v>
      </c>
      <c r="E16" s="37">
        <v>-10019</v>
      </c>
    </row>
    <row r="17" spans="1:5" ht="12.75">
      <c r="A17" s="32" t="s">
        <v>32</v>
      </c>
      <c r="B17" s="37">
        <v>0</v>
      </c>
      <c r="C17" s="83">
        <v>0</v>
      </c>
      <c r="D17" s="33">
        <v>0</v>
      </c>
      <c r="E17" s="37">
        <v>-1084</v>
      </c>
    </row>
    <row r="18" spans="1:5" ht="12.75">
      <c r="A18" s="32" t="s">
        <v>33</v>
      </c>
      <c r="B18" s="37">
        <v>-829</v>
      </c>
      <c r="C18" s="83">
        <v>-658</v>
      </c>
      <c r="D18" s="33">
        <v>-3263</v>
      </c>
      <c r="E18" s="37">
        <v>-2606</v>
      </c>
    </row>
    <row r="19" spans="1:5" ht="12.75">
      <c r="A19" s="39" t="s">
        <v>34</v>
      </c>
      <c r="B19" s="40">
        <v>-247</v>
      </c>
      <c r="C19" s="88">
        <v>-94</v>
      </c>
      <c r="D19" s="40">
        <v>-399</v>
      </c>
      <c r="E19" s="40">
        <v>-196</v>
      </c>
    </row>
    <row r="20" spans="1:5" ht="12.75">
      <c r="A20" s="41" t="s">
        <v>35</v>
      </c>
      <c r="B20" s="37">
        <f>SUM(B14:B19)</f>
        <v>-7514</v>
      </c>
      <c r="C20" s="85">
        <f>SUM(C14:C19)</f>
        <v>-8475</v>
      </c>
      <c r="D20" s="37">
        <f>SUM(D14:D19)</f>
        <v>-29393</v>
      </c>
      <c r="E20" s="37">
        <f>SUM(E14:E19)</f>
        <v>-27901</v>
      </c>
    </row>
    <row r="21" spans="1:5" ht="12.75">
      <c r="A21" s="34"/>
      <c r="B21" s="37"/>
      <c r="C21" s="84"/>
      <c r="D21" s="39"/>
      <c r="E21" s="37"/>
    </row>
    <row r="22" spans="1:5" ht="12.75">
      <c r="A22" s="36" t="s">
        <v>36</v>
      </c>
      <c r="B22" s="37">
        <f>B11+B20</f>
        <v>-3395</v>
      </c>
      <c r="C22" s="85">
        <f>C11+C20</f>
        <v>-2503</v>
      </c>
      <c r="D22" s="37">
        <f>D11+D20</f>
        <v>-7252</v>
      </c>
      <c r="E22" s="37">
        <f>E11+E20</f>
        <v>-14518</v>
      </c>
    </row>
    <row r="23" spans="1:5" ht="12.75">
      <c r="A23" s="34"/>
      <c r="B23" s="37"/>
      <c r="C23" s="84"/>
      <c r="D23" s="39"/>
      <c r="E23" s="37"/>
    </row>
    <row r="24" spans="1:5" ht="12.75">
      <c r="A24" s="34" t="s">
        <v>37</v>
      </c>
      <c r="B24" s="37">
        <v>395</v>
      </c>
      <c r="C24" s="83">
        <v>213</v>
      </c>
      <c r="D24" s="33">
        <v>1009</v>
      </c>
      <c r="E24" s="37">
        <v>1351</v>
      </c>
    </row>
    <row r="25" spans="1:5" ht="12.75">
      <c r="A25" s="43"/>
      <c r="B25" s="37"/>
      <c r="C25" s="84"/>
      <c r="D25" s="39"/>
      <c r="E25" s="37"/>
    </row>
    <row r="26" spans="1:5" ht="15">
      <c r="A26" s="44" t="s">
        <v>38</v>
      </c>
      <c r="B26" s="37"/>
      <c r="C26" s="84"/>
      <c r="D26" s="39"/>
      <c r="E26" s="37"/>
    </row>
    <row r="27" spans="1:5" ht="15">
      <c r="A27" s="44" t="s">
        <v>39</v>
      </c>
      <c r="B27" s="42">
        <f>SUM(B22:B24)</f>
        <v>-3000</v>
      </c>
      <c r="C27" s="86">
        <f>SUM(C22:C24)</f>
        <v>-2290</v>
      </c>
      <c r="D27" s="42">
        <f>SUM(D22:D24)</f>
        <v>-6243</v>
      </c>
      <c r="E27" s="42">
        <f>SUM(E22:E24)</f>
        <v>-13167</v>
      </c>
    </row>
    <row r="28" spans="1:5" ht="12.75">
      <c r="A28" s="41"/>
      <c r="B28" s="32"/>
      <c r="C28" s="84"/>
      <c r="D28" s="39"/>
      <c r="E28" s="43"/>
    </row>
    <row r="29" spans="1:5" ht="12.75">
      <c r="A29" s="34" t="s">
        <v>68</v>
      </c>
      <c r="B29" s="34">
        <v>0</v>
      </c>
      <c r="C29" s="84">
        <v>0</v>
      </c>
      <c r="D29" s="33">
        <v>0</v>
      </c>
      <c r="E29" s="39">
        <v>0</v>
      </c>
    </row>
    <row r="30" spans="1:5" s="34" customFormat="1" ht="15">
      <c r="A30" s="51"/>
      <c r="B30" s="52"/>
      <c r="C30" s="87"/>
      <c r="D30" s="42"/>
      <c r="E30" s="42"/>
    </row>
    <row r="31" spans="1:5" s="36" customFormat="1" ht="12.75">
      <c r="A31" s="36" t="s">
        <v>66</v>
      </c>
      <c r="B31" s="52">
        <f>SUM(B27:B30)</f>
        <v>-3000</v>
      </c>
      <c r="C31" s="87">
        <f>SUM(C27:C30)</f>
        <v>-2290</v>
      </c>
      <c r="D31" s="74">
        <f>SUM(D27:D30)</f>
        <v>-6243</v>
      </c>
      <c r="E31" s="74">
        <f>SUM(E27:E30)</f>
        <v>-13167</v>
      </c>
    </row>
    <row r="32" s="34" customFormat="1" ht="12.75"/>
    <row r="33" ht="12.75">
      <c r="A33" s="36"/>
    </row>
    <row r="41" ht="12.75">
      <c r="A41" s="18"/>
    </row>
    <row r="42" spans="1:5" ht="12.75">
      <c r="A42" s="8"/>
      <c r="B42" s="12"/>
      <c r="C42" s="12"/>
      <c r="D42" s="12"/>
      <c r="E42" s="12"/>
    </row>
    <row r="43" spans="1:5" ht="12.75">
      <c r="A43" s="8"/>
      <c r="B43" s="12"/>
      <c r="C43" s="12"/>
      <c r="D43" s="12"/>
      <c r="E43" s="12"/>
    </row>
    <row r="44" spans="1:5" ht="12.75">
      <c r="A44" s="31"/>
      <c r="B44" s="12"/>
      <c r="C44" s="12"/>
      <c r="D44" s="12"/>
      <c r="E44" s="12"/>
    </row>
    <row r="45" spans="1:5" ht="12.75">
      <c r="A45" s="31"/>
      <c r="B45" s="12"/>
      <c r="C45" s="12"/>
      <c r="D45" s="12"/>
      <c r="E45" s="12"/>
    </row>
    <row r="46" ht="12.75">
      <c r="E46" s="12"/>
    </row>
  </sheetData>
  <printOptions/>
  <pageMargins left="0.75" right="0.75" top="1" bottom="1" header="0.5" footer="0.5"/>
  <pageSetup horizontalDpi="600" verticalDpi="600" orientation="landscape" paperSize="9" r:id="rId2"/>
  <headerFooter alignWithMargins="0">
    <oddFooter>&amp;C7 (9)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27">
      <selection activeCell="G18" sqref="G18"/>
    </sheetView>
  </sheetViews>
  <sheetFormatPr defaultColWidth="9.140625" defaultRowHeight="12.75"/>
  <cols>
    <col min="1" max="1" width="38.57421875" style="0" customWidth="1"/>
    <col min="2" max="2" width="15.140625" style="0" customWidth="1"/>
    <col min="3" max="3" width="14.8515625" style="0" customWidth="1"/>
    <col min="4" max="5" width="15.140625" style="0" customWidth="1"/>
  </cols>
  <sheetData>
    <row r="1" spans="1:5" ht="12.75">
      <c r="A1" s="1"/>
      <c r="B1" s="2"/>
      <c r="C1" s="2"/>
      <c r="D1" s="91"/>
      <c r="E1" s="2"/>
    </row>
    <row r="2" spans="1:5" ht="12.75">
      <c r="A2" s="2"/>
      <c r="B2" s="2"/>
      <c r="C2" s="2"/>
      <c r="D2" s="91"/>
      <c r="E2" s="2"/>
    </row>
    <row r="3" spans="1:5" ht="12.75">
      <c r="A3" s="2"/>
      <c r="B3" s="2"/>
      <c r="C3" s="2"/>
      <c r="D3" s="91"/>
      <c r="E3" s="2"/>
    </row>
    <row r="4" spans="2:5" ht="12.75">
      <c r="B4" s="2"/>
      <c r="C4" s="2"/>
      <c r="D4" s="91"/>
      <c r="E4" s="2"/>
    </row>
    <row r="5" spans="1:4" ht="15">
      <c r="A5" s="53"/>
      <c r="B5" s="2"/>
      <c r="C5" s="2"/>
      <c r="D5" s="91"/>
    </row>
    <row r="6" spans="1:5" ht="15.75" thickBot="1">
      <c r="A6" s="45" t="s">
        <v>18</v>
      </c>
      <c r="B6" s="46">
        <v>37437</v>
      </c>
      <c r="C6" s="46">
        <v>37072</v>
      </c>
      <c r="D6" s="39"/>
      <c r="E6" s="39"/>
    </row>
    <row r="7" spans="1:5" ht="15.75" thickTop="1">
      <c r="A7" s="27"/>
      <c r="B7" s="28"/>
      <c r="C7" s="73"/>
      <c r="D7" s="39"/>
      <c r="E7" s="39"/>
    </row>
    <row r="8" spans="1:5" ht="12.75">
      <c r="A8" s="34" t="s">
        <v>19</v>
      </c>
      <c r="B8" s="77">
        <v>72</v>
      </c>
      <c r="C8" s="73">
        <v>77</v>
      </c>
      <c r="D8" s="75"/>
      <c r="E8" s="39"/>
    </row>
    <row r="9" spans="1:5" ht="12.75">
      <c r="A9" s="34" t="s">
        <v>20</v>
      </c>
      <c r="B9" s="77">
        <v>450</v>
      </c>
      <c r="C9" s="73">
        <v>341</v>
      </c>
      <c r="D9" s="75"/>
      <c r="E9" s="39"/>
    </row>
    <row r="10" spans="1:5" ht="12.75">
      <c r="A10" s="34" t="s">
        <v>21</v>
      </c>
      <c r="B10" s="78">
        <v>0.2</v>
      </c>
      <c r="C10" s="73">
        <v>0.2</v>
      </c>
      <c r="D10" s="75"/>
      <c r="E10" s="39"/>
    </row>
    <row r="11" spans="1:5" ht="12.75">
      <c r="A11" s="34" t="s">
        <v>22</v>
      </c>
      <c r="B11" s="79">
        <v>-1.22</v>
      </c>
      <c r="C11" s="73">
        <v>-2.58</v>
      </c>
      <c r="D11" s="75"/>
      <c r="E11" s="39"/>
    </row>
    <row r="12" spans="1:5" ht="12.75">
      <c r="A12" s="34" t="s">
        <v>55</v>
      </c>
      <c r="B12" s="79">
        <v>-1.18</v>
      </c>
      <c r="C12" s="73">
        <v>-2.48</v>
      </c>
      <c r="D12" s="75"/>
      <c r="E12" s="39"/>
    </row>
    <row r="13" spans="1:5" ht="12.75">
      <c r="A13" s="34" t="s">
        <v>23</v>
      </c>
      <c r="B13" s="80">
        <v>6.85</v>
      </c>
      <c r="C13" s="73">
        <v>8.07</v>
      </c>
      <c r="D13" s="75"/>
      <c r="E13" s="39"/>
    </row>
    <row r="14" spans="1:5" ht="12.75">
      <c r="A14" s="34" t="s">
        <v>56</v>
      </c>
      <c r="B14" s="72">
        <v>5106000</v>
      </c>
      <c r="C14" s="89">
        <v>5106000</v>
      </c>
      <c r="D14" s="75"/>
      <c r="E14" s="39"/>
    </row>
    <row r="15" spans="1:5" ht="12.75">
      <c r="A15" s="34" t="s">
        <v>57</v>
      </c>
      <c r="B15" s="72">
        <v>5306000</v>
      </c>
      <c r="C15" s="89">
        <v>5306000</v>
      </c>
      <c r="D15" s="75"/>
      <c r="E15" s="39"/>
    </row>
    <row r="16" spans="1:5" ht="12.75">
      <c r="A16" s="34" t="s">
        <v>58</v>
      </c>
      <c r="B16" s="32">
        <v>19</v>
      </c>
      <c r="C16" s="73">
        <v>18</v>
      </c>
      <c r="D16" s="75"/>
      <c r="E16" s="39"/>
    </row>
    <row r="17" spans="1:5" ht="12.75">
      <c r="A17" s="34"/>
      <c r="B17" s="69"/>
      <c r="C17" s="73"/>
      <c r="D17" s="75"/>
      <c r="E17" s="39"/>
    </row>
    <row r="18" spans="1:5" ht="12.75">
      <c r="A18" s="49" t="s">
        <v>59</v>
      </c>
      <c r="B18" s="70"/>
      <c r="C18" s="73"/>
      <c r="D18" s="75"/>
      <c r="E18" s="39"/>
    </row>
    <row r="19" spans="3:5" ht="12.75">
      <c r="C19" s="73"/>
      <c r="D19" s="39"/>
      <c r="E19" s="39"/>
    </row>
    <row r="20" spans="3:5" ht="12.75">
      <c r="C20" s="73"/>
      <c r="D20" s="39"/>
      <c r="E20" s="39"/>
    </row>
    <row r="21" spans="1:6" ht="15.75" thickBot="1">
      <c r="A21" s="45" t="s">
        <v>40</v>
      </c>
      <c r="B21" s="46">
        <v>37437</v>
      </c>
      <c r="C21" s="46">
        <v>37072</v>
      </c>
      <c r="D21" s="42"/>
      <c r="E21" s="42"/>
      <c r="F21" s="34"/>
    </row>
    <row r="22" spans="1:6" ht="13.5" thickTop="1">
      <c r="A22" s="34"/>
      <c r="B22" s="34"/>
      <c r="C22" s="39"/>
      <c r="D22" s="39"/>
      <c r="E22" s="39"/>
      <c r="F22" s="34"/>
    </row>
    <row r="23" spans="1:6" ht="12.75">
      <c r="A23" s="36" t="s">
        <v>41</v>
      </c>
      <c r="B23" s="34"/>
      <c r="C23" s="39"/>
      <c r="D23" s="39"/>
      <c r="E23" s="39"/>
      <c r="F23" s="34"/>
    </row>
    <row r="24" spans="1:5" ht="12.75">
      <c r="A24" s="34"/>
      <c r="B24" s="47"/>
      <c r="C24" s="90"/>
      <c r="D24" s="73"/>
      <c r="E24" s="73"/>
    </row>
    <row r="25" spans="1:5" ht="12.75">
      <c r="A25" s="34" t="s">
        <v>42</v>
      </c>
      <c r="B25" s="48">
        <v>2543</v>
      </c>
      <c r="C25" s="37">
        <v>4713</v>
      </c>
      <c r="D25" s="73"/>
      <c r="E25" s="73"/>
    </row>
    <row r="26" spans="1:5" ht="12.75">
      <c r="A26" s="34" t="s">
        <v>43</v>
      </c>
      <c r="B26" s="48">
        <v>2815</v>
      </c>
      <c r="C26" s="37">
        <v>1853</v>
      </c>
      <c r="D26" s="73"/>
      <c r="E26" s="73"/>
    </row>
    <row r="27" spans="1:5" ht="12.75">
      <c r="A27" s="34" t="s">
        <v>76</v>
      </c>
      <c r="B27" s="48">
        <v>1</v>
      </c>
      <c r="C27" s="37">
        <v>0</v>
      </c>
      <c r="D27" s="73"/>
      <c r="E27" s="73"/>
    </row>
    <row r="28" spans="1:5" ht="12.75">
      <c r="A28" s="39" t="s">
        <v>44</v>
      </c>
      <c r="B28" s="48">
        <v>12167</v>
      </c>
      <c r="C28" s="37">
        <v>13999</v>
      </c>
      <c r="D28" s="73"/>
      <c r="E28" s="73"/>
    </row>
    <row r="29" spans="1:5" ht="12.75">
      <c r="A29" s="34" t="s">
        <v>45</v>
      </c>
      <c r="B29" s="48">
        <v>30898</v>
      </c>
      <c r="C29" s="37">
        <v>33088</v>
      </c>
      <c r="D29" s="73"/>
      <c r="E29" s="73"/>
    </row>
    <row r="30" spans="1:5" ht="12.75">
      <c r="A30" s="34"/>
      <c r="B30" s="48"/>
      <c r="C30" s="37"/>
      <c r="D30" s="73"/>
      <c r="E30" s="73"/>
    </row>
    <row r="31" spans="1:5" ht="12.75">
      <c r="A31" s="49" t="s">
        <v>46</v>
      </c>
      <c r="B31" s="50">
        <f>SUM(B25:B30)</f>
        <v>48424</v>
      </c>
      <c r="C31" s="42">
        <f>SUM(C25:C30)</f>
        <v>53653</v>
      </c>
      <c r="D31" s="73"/>
      <c r="E31" s="73"/>
    </row>
    <row r="32" spans="1:5" ht="15">
      <c r="A32" s="51"/>
      <c r="B32" s="48"/>
      <c r="C32" s="37"/>
      <c r="D32" s="73"/>
      <c r="E32" s="73"/>
    </row>
    <row r="33" spans="1:3" ht="12.75">
      <c r="A33" s="49" t="s">
        <v>47</v>
      </c>
      <c r="B33" s="48"/>
      <c r="C33" s="48"/>
    </row>
    <row r="34" spans="1:5" ht="12.75">
      <c r="A34" s="34"/>
      <c r="B34" s="48"/>
      <c r="C34" s="48"/>
      <c r="D34" s="12"/>
      <c r="E34" s="12"/>
    </row>
    <row r="35" spans="1:5" ht="12.75">
      <c r="A35" s="34" t="s">
        <v>71</v>
      </c>
      <c r="B35" s="48">
        <v>34959</v>
      </c>
      <c r="C35" s="48">
        <v>41202</v>
      </c>
      <c r="D35" s="12"/>
      <c r="E35" s="12"/>
    </row>
    <row r="36" spans="1:5" ht="12.75">
      <c r="A36" s="34" t="s">
        <v>48</v>
      </c>
      <c r="B36" s="48">
        <v>639</v>
      </c>
      <c r="C36" s="48">
        <v>302</v>
      </c>
      <c r="D36" s="12"/>
      <c r="E36" s="12"/>
    </row>
    <row r="37" spans="1:5" ht="12.75">
      <c r="A37" s="34" t="s">
        <v>49</v>
      </c>
      <c r="B37" s="48">
        <v>4500</v>
      </c>
      <c r="C37" s="48">
        <v>0</v>
      </c>
      <c r="D37" s="12"/>
      <c r="E37" s="12"/>
    </row>
    <row r="38" spans="1:5" ht="12.75">
      <c r="A38" s="34" t="s">
        <v>50</v>
      </c>
      <c r="B38" s="48">
        <v>0</v>
      </c>
      <c r="C38" s="48">
        <v>0</v>
      </c>
      <c r="E38" s="12"/>
    </row>
    <row r="39" spans="1:3" ht="12.75">
      <c r="A39" s="34" t="s">
        <v>51</v>
      </c>
      <c r="B39" s="48">
        <v>1500</v>
      </c>
      <c r="C39" s="48">
        <v>7000</v>
      </c>
    </row>
    <row r="40" spans="1:3" ht="12.75">
      <c r="A40" s="34" t="s">
        <v>52</v>
      </c>
      <c r="B40" s="48">
        <v>6826</v>
      </c>
      <c r="C40" s="48">
        <v>5149</v>
      </c>
    </row>
    <row r="41" spans="1:3" ht="12.75">
      <c r="A41" s="34"/>
      <c r="B41" s="48"/>
      <c r="C41" s="48"/>
    </row>
    <row r="42" spans="1:3" ht="15">
      <c r="A42" s="51" t="s">
        <v>53</v>
      </c>
      <c r="B42" s="52">
        <f>SUM(B35:B41)</f>
        <v>48424</v>
      </c>
      <c r="C42" s="50">
        <f>SUM(C35:C41)</f>
        <v>53653</v>
      </c>
    </row>
    <row r="45" spans="1:3" ht="15.75" thickBot="1">
      <c r="A45" s="45" t="s">
        <v>60</v>
      </c>
      <c r="B45" s="4" t="s">
        <v>74</v>
      </c>
      <c r="C45" s="4" t="s">
        <v>61</v>
      </c>
    </row>
    <row r="46" spans="1:3" ht="13.5" thickTop="1">
      <c r="A46" s="34"/>
      <c r="B46" s="52"/>
      <c r="C46" s="52"/>
    </row>
    <row r="47" spans="1:3" ht="12.75">
      <c r="A47" s="39" t="s">
        <v>62</v>
      </c>
      <c r="B47" s="37">
        <v>41202</v>
      </c>
      <c r="C47" s="37">
        <v>4773</v>
      </c>
    </row>
    <row r="48" spans="1:3" ht="12.75">
      <c r="A48" s="39" t="s">
        <v>63</v>
      </c>
      <c r="B48" s="37">
        <v>0</v>
      </c>
      <c r="C48" s="37">
        <v>51060</v>
      </c>
    </row>
    <row r="49" spans="1:3" ht="12.75">
      <c r="A49" s="39" t="s">
        <v>64</v>
      </c>
      <c r="B49" s="37">
        <v>0</v>
      </c>
      <c r="C49" s="37">
        <v>-1762</v>
      </c>
    </row>
    <row r="50" spans="1:3" ht="12.75">
      <c r="A50" s="39" t="s">
        <v>65</v>
      </c>
      <c r="B50" s="37">
        <v>0</v>
      </c>
      <c r="C50" s="37">
        <v>298</v>
      </c>
    </row>
    <row r="51" spans="1:3" ht="12.75">
      <c r="A51" s="39" t="s">
        <v>66</v>
      </c>
      <c r="B51" s="37">
        <v>-6243</v>
      </c>
      <c r="C51" s="37">
        <v>-13167</v>
      </c>
    </row>
    <row r="52" spans="1:3" ht="12.75">
      <c r="A52" s="39"/>
      <c r="B52" s="37"/>
      <c r="C52" s="37"/>
    </row>
    <row r="53" spans="1:3" ht="12.75">
      <c r="A53" s="36" t="s">
        <v>67</v>
      </c>
      <c r="B53" s="42">
        <f>SUM(B47:B51)</f>
        <v>34959</v>
      </c>
      <c r="C53" s="42">
        <f>SUM(C47:C51)</f>
        <v>41202</v>
      </c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Footer>&amp;C8 (9)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5"/>
  <sheetViews>
    <sheetView tabSelected="1" workbookViewId="0" topLeftCell="A1">
      <selection activeCell="G20" sqref="G20"/>
    </sheetView>
  </sheetViews>
  <sheetFormatPr defaultColWidth="9.140625" defaultRowHeight="12.75"/>
  <cols>
    <col min="1" max="1" width="38.140625" style="0" customWidth="1"/>
    <col min="2" max="5" width="17.7109375" style="0" customWidth="1"/>
  </cols>
  <sheetData>
    <row r="1" spans="1:5" ht="12.75">
      <c r="A1" s="1"/>
      <c r="B1" s="2"/>
      <c r="C1" s="2"/>
      <c r="D1" s="2"/>
      <c r="E1" s="2"/>
    </row>
    <row r="2" spans="1:5" ht="12.75">
      <c r="A2" s="2"/>
      <c r="B2" s="71"/>
      <c r="C2" s="2"/>
      <c r="D2" s="2"/>
      <c r="E2" s="2"/>
    </row>
    <row r="3" spans="1:5" ht="12.75">
      <c r="A3" s="2"/>
      <c r="B3" s="2"/>
      <c r="C3" s="2"/>
      <c r="D3" s="2"/>
      <c r="E3" s="2"/>
    </row>
    <row r="4" spans="1:5" ht="12.75">
      <c r="A4" s="2"/>
      <c r="B4" s="2"/>
      <c r="C4" s="2"/>
      <c r="D4" s="2"/>
      <c r="E4" s="2"/>
    </row>
    <row r="5" spans="1:5" ht="15.75" thickBot="1">
      <c r="A5" s="3" t="s">
        <v>69</v>
      </c>
      <c r="B5" s="4" t="s">
        <v>72</v>
      </c>
      <c r="C5" s="81" t="s">
        <v>73</v>
      </c>
      <c r="D5" s="4" t="s">
        <v>74</v>
      </c>
      <c r="E5" s="4" t="s">
        <v>54</v>
      </c>
    </row>
    <row r="6" spans="1:5" ht="13.5" thickTop="1">
      <c r="A6" s="2"/>
      <c r="B6" s="2"/>
      <c r="C6" s="92"/>
      <c r="D6" s="2"/>
      <c r="E6" s="2"/>
    </row>
    <row r="7" spans="1:5" ht="13.5">
      <c r="A7" s="6" t="s">
        <v>0</v>
      </c>
      <c r="B7" s="7"/>
      <c r="C7" s="93"/>
      <c r="D7" s="7"/>
      <c r="E7" s="7"/>
    </row>
    <row r="8" spans="1:5" ht="12.75">
      <c r="A8" s="8" t="s">
        <v>1</v>
      </c>
      <c r="B8" s="9">
        <v>7491</v>
      </c>
      <c r="C8" s="94">
        <v>4866</v>
      </c>
      <c r="D8" s="9">
        <v>25470</v>
      </c>
      <c r="E8" s="9">
        <v>10087</v>
      </c>
    </row>
    <row r="9" spans="1:5" ht="12.75">
      <c r="A9" s="8" t="s">
        <v>70</v>
      </c>
      <c r="B9" s="10">
        <v>-5949</v>
      </c>
      <c r="C9" s="95">
        <v>-7823</v>
      </c>
      <c r="D9" s="10">
        <v>-25529</v>
      </c>
      <c r="E9" s="10">
        <v>-28517</v>
      </c>
    </row>
    <row r="10" spans="1:5" ht="12.75">
      <c r="A10" s="11" t="s">
        <v>2</v>
      </c>
      <c r="B10" s="9"/>
      <c r="C10" s="94"/>
      <c r="D10" s="9"/>
      <c r="E10" s="9"/>
    </row>
    <row r="11" spans="1:5" ht="12.75">
      <c r="A11" s="11" t="s">
        <v>3</v>
      </c>
      <c r="B11" s="54">
        <f>SUM(B8:B9)</f>
        <v>1542</v>
      </c>
      <c r="C11" s="96">
        <f>SUM(C8:C9)</f>
        <v>-2957</v>
      </c>
      <c r="D11" s="54">
        <f>SUM(D8:D9)</f>
        <v>-59</v>
      </c>
      <c r="E11" s="54">
        <f>SUM(E8:E9)</f>
        <v>-18430</v>
      </c>
    </row>
    <row r="12" spans="1:5" ht="12.75">
      <c r="A12" s="12"/>
      <c r="B12" s="13"/>
      <c r="C12" s="97"/>
      <c r="D12" s="13"/>
      <c r="E12" s="13"/>
    </row>
    <row r="13" spans="1:5" ht="12.75">
      <c r="A13" s="8" t="s">
        <v>4</v>
      </c>
      <c r="B13" s="9">
        <v>309</v>
      </c>
      <c r="C13" s="94">
        <v>646</v>
      </c>
      <c r="D13" s="13">
        <v>1264</v>
      </c>
      <c r="E13" s="13">
        <v>1291</v>
      </c>
    </row>
    <row r="14" spans="1:5" ht="12.75">
      <c r="A14" s="8" t="s">
        <v>5</v>
      </c>
      <c r="B14" s="10">
        <v>-91</v>
      </c>
      <c r="C14" s="95">
        <v>-141</v>
      </c>
      <c r="D14" s="14">
        <v>-338</v>
      </c>
      <c r="E14" s="14">
        <v>-312</v>
      </c>
    </row>
    <row r="15" spans="1:5" ht="13.5" thickBot="1">
      <c r="A15" s="11" t="s">
        <v>2</v>
      </c>
      <c r="B15" s="15">
        <f>B8+B9+B13+B14</f>
        <v>1760</v>
      </c>
      <c r="C15" s="98">
        <f>C8+C9+C13+C14</f>
        <v>-2452</v>
      </c>
      <c r="D15" s="15">
        <f>D8+D9+D13+D14</f>
        <v>867</v>
      </c>
      <c r="E15" s="15">
        <f>E8+E9+E13+E14</f>
        <v>-17451</v>
      </c>
    </row>
    <row r="16" spans="1:5" ht="13.5" thickTop="1">
      <c r="A16" s="11"/>
      <c r="B16" s="23"/>
      <c r="C16" s="99"/>
      <c r="D16" s="23"/>
      <c r="E16" s="23"/>
    </row>
    <row r="17" spans="1:5" ht="12.75">
      <c r="A17" s="11"/>
      <c r="B17" s="16"/>
      <c r="C17" s="99"/>
      <c r="D17" s="16"/>
      <c r="E17" s="16"/>
    </row>
    <row r="18" spans="1:5" ht="13.5">
      <c r="A18" s="6" t="s">
        <v>6</v>
      </c>
      <c r="B18" s="16"/>
      <c r="C18" s="99"/>
      <c r="D18" s="16"/>
      <c r="E18" s="16"/>
    </row>
    <row r="19" spans="1:5" ht="12.75">
      <c r="A19" s="8" t="s">
        <v>7</v>
      </c>
      <c r="B19" s="9">
        <v>-3</v>
      </c>
      <c r="C19" s="94">
        <v>-1974</v>
      </c>
      <c r="D19" s="13">
        <v>-148</v>
      </c>
      <c r="E19" s="13">
        <v>-2894</v>
      </c>
    </row>
    <row r="20" spans="1:5" ht="12.75">
      <c r="A20" s="17" t="s">
        <v>8</v>
      </c>
      <c r="B20" s="10">
        <v>-1082</v>
      </c>
      <c r="C20" s="95">
        <v>-259</v>
      </c>
      <c r="D20" s="14">
        <v>-1907</v>
      </c>
      <c r="E20" s="14">
        <v>-1495</v>
      </c>
    </row>
    <row r="21" spans="1:5" ht="13.5" thickBot="1">
      <c r="A21" s="18" t="s">
        <v>9</v>
      </c>
      <c r="B21" s="15">
        <f>SUM(B19:B20)</f>
        <v>-1085</v>
      </c>
      <c r="C21" s="98">
        <f>SUM(C19:C20)</f>
        <v>-2233</v>
      </c>
      <c r="D21" s="15">
        <f>SUM(D19:D20)</f>
        <v>-2055</v>
      </c>
      <c r="E21" s="15">
        <f>SUM(E19:E20)</f>
        <v>-4389</v>
      </c>
    </row>
    <row r="22" spans="1:5" ht="13.5" thickTop="1">
      <c r="A22" s="2"/>
      <c r="B22" s="13"/>
      <c r="C22" s="97"/>
      <c r="D22" s="13"/>
      <c r="E22" s="13"/>
    </row>
    <row r="23" spans="1:5" ht="12.75">
      <c r="A23" s="12"/>
      <c r="B23" s="13"/>
      <c r="C23" s="97"/>
      <c r="D23" s="13"/>
      <c r="E23" s="13"/>
    </row>
    <row r="24" spans="1:5" ht="13.5">
      <c r="A24" s="19" t="s">
        <v>10</v>
      </c>
      <c r="B24" s="13"/>
      <c r="C24" s="97"/>
      <c r="D24" s="13"/>
      <c r="E24" s="13"/>
    </row>
    <row r="25" spans="1:5" ht="12.75">
      <c r="A25" s="20" t="s">
        <v>11</v>
      </c>
      <c r="B25" s="9">
        <v>0</v>
      </c>
      <c r="C25" s="94">
        <v>0</v>
      </c>
      <c r="D25" s="13">
        <v>0</v>
      </c>
      <c r="E25" s="13">
        <v>49596</v>
      </c>
    </row>
    <row r="26" spans="1:5" ht="12.75">
      <c r="A26" s="20" t="s">
        <v>12</v>
      </c>
      <c r="B26" s="10">
        <v>0</v>
      </c>
      <c r="C26" s="95">
        <v>0</v>
      </c>
      <c r="D26" s="14">
        <v>-1000</v>
      </c>
      <c r="E26" s="14">
        <v>-1000</v>
      </c>
    </row>
    <row r="27" spans="1:5" ht="13.5" thickBot="1">
      <c r="A27" s="22" t="s">
        <v>13</v>
      </c>
      <c r="B27" s="15">
        <f>SUM(B25:B26)</f>
        <v>0</v>
      </c>
      <c r="C27" s="98">
        <f>SUM(C25:C26)</f>
        <v>0</v>
      </c>
      <c r="D27" s="15">
        <f>SUM(D25:D26)</f>
        <v>-1000</v>
      </c>
      <c r="E27" s="15">
        <f>SUM(E25:E26)</f>
        <v>48596</v>
      </c>
    </row>
    <row r="28" spans="1:5" ht="13.5" thickTop="1">
      <c r="A28" s="22"/>
      <c r="B28" s="23"/>
      <c r="C28" s="99"/>
      <c r="D28" s="23"/>
      <c r="E28" s="23"/>
    </row>
    <row r="29" spans="1:5" ht="12.75">
      <c r="A29" s="20"/>
      <c r="B29" s="13"/>
      <c r="C29" s="97"/>
      <c r="D29" s="13"/>
      <c r="E29" s="13"/>
    </row>
    <row r="30" spans="1:5" ht="12.75">
      <c r="A30" s="22" t="s">
        <v>14</v>
      </c>
      <c r="B30" s="54">
        <f>SUM(B15,B21,B27)</f>
        <v>675</v>
      </c>
      <c r="C30" s="96">
        <f>SUM(C15,C21,C27)</f>
        <v>-4685</v>
      </c>
      <c r="D30" s="54">
        <f>SUM(D15,D21,D27)</f>
        <v>-2188</v>
      </c>
      <c r="E30" s="54">
        <f>SUM(E15,E21,E27)</f>
        <v>26756</v>
      </c>
    </row>
    <row r="31" spans="1:5" ht="12.75">
      <c r="A31" s="22" t="s">
        <v>15</v>
      </c>
      <c r="B31" s="54">
        <v>30214</v>
      </c>
      <c r="C31" s="96">
        <v>37813</v>
      </c>
      <c r="D31" s="24">
        <v>33088</v>
      </c>
      <c r="E31" s="24">
        <v>6314</v>
      </c>
    </row>
    <row r="32" spans="1:5" ht="12.75">
      <c r="A32" s="22" t="s">
        <v>16</v>
      </c>
      <c r="B32" s="55">
        <v>9</v>
      </c>
      <c r="C32" s="100">
        <v>-40</v>
      </c>
      <c r="D32" s="56">
        <v>-2</v>
      </c>
      <c r="E32" s="56">
        <v>18</v>
      </c>
    </row>
    <row r="33" spans="1:5" ht="13.5" thickBot="1">
      <c r="A33" s="25" t="s">
        <v>17</v>
      </c>
      <c r="B33" s="15">
        <f>SUM(B30:B32)</f>
        <v>30898</v>
      </c>
      <c r="C33" s="98">
        <f>SUM(C30:C32)</f>
        <v>33088</v>
      </c>
      <c r="D33" s="15">
        <f>SUM(D30:D32)</f>
        <v>30898</v>
      </c>
      <c r="E33" s="15">
        <f>SUM(E30:E32)</f>
        <v>33088</v>
      </c>
    </row>
    <row r="34" spans="1:5" ht="13.5" thickTop="1">
      <c r="A34" s="25"/>
      <c r="B34" s="23"/>
      <c r="C34" s="23"/>
      <c r="D34" s="23"/>
      <c r="E34" s="23"/>
    </row>
    <row r="35" spans="1:5" ht="12.75">
      <c r="A35" s="25" t="s">
        <v>75</v>
      </c>
      <c r="B35" s="23"/>
      <c r="C35" s="23"/>
      <c r="D35" s="23"/>
      <c r="E35" s="23"/>
    </row>
    <row r="36" spans="1:5" ht="12.75">
      <c r="A36" s="25"/>
      <c r="B36" s="26"/>
      <c r="C36" s="23"/>
      <c r="D36" s="18"/>
      <c r="E36" s="23"/>
    </row>
    <row r="37" spans="1:5" ht="12.75">
      <c r="A37" s="25"/>
      <c r="B37" s="26"/>
      <c r="C37" s="23"/>
      <c r="D37" s="18"/>
      <c r="E37" s="23"/>
    </row>
    <row r="38" spans="1:5" ht="15">
      <c r="A38" s="27"/>
      <c r="B38" s="57"/>
      <c r="C38" s="23"/>
      <c r="D38" s="57"/>
      <c r="E38" s="57"/>
    </row>
    <row r="39" spans="1:5" ht="12.75">
      <c r="A39" s="31"/>
      <c r="B39" s="58"/>
      <c r="C39" s="58"/>
      <c r="D39" s="58"/>
      <c r="E39" s="58"/>
    </row>
    <row r="40" spans="1:5" ht="12.75">
      <c r="A40" s="59"/>
      <c r="B40" s="60"/>
      <c r="C40" s="60"/>
      <c r="D40" s="60"/>
      <c r="E40" s="60"/>
    </row>
    <row r="41" spans="1:5" ht="12.75">
      <c r="A41" s="59"/>
      <c r="B41" s="61"/>
      <c r="C41" s="61"/>
      <c r="D41" s="61"/>
      <c r="E41" s="61"/>
    </row>
    <row r="42" spans="1:5" ht="12.75">
      <c r="A42" s="59"/>
      <c r="B42" s="61"/>
      <c r="C42" s="61"/>
      <c r="D42" s="61"/>
      <c r="E42" s="61"/>
    </row>
    <row r="43" spans="1:5" ht="12.75">
      <c r="A43" s="59"/>
      <c r="B43" s="62"/>
      <c r="C43" s="60"/>
      <c r="D43" s="63"/>
      <c r="E43" s="60"/>
    </row>
    <row r="44" spans="1:5" ht="12.75">
      <c r="A44" s="31"/>
      <c r="B44" s="60"/>
      <c r="C44" s="60"/>
      <c r="D44" s="60"/>
      <c r="E44" s="60"/>
    </row>
    <row r="45" spans="1:5" ht="12.75">
      <c r="A45" s="31"/>
      <c r="B45" s="64"/>
      <c r="C45" s="65"/>
      <c r="D45" s="63"/>
      <c r="E45" s="64"/>
    </row>
    <row r="46" spans="1:5" ht="12.75">
      <c r="A46" s="31"/>
      <c r="B46" s="64"/>
      <c r="C46" s="65"/>
      <c r="D46" s="63"/>
      <c r="E46" s="64"/>
    </row>
    <row r="47" spans="1:5" ht="12.75">
      <c r="A47" s="31"/>
      <c r="B47" s="64"/>
      <c r="C47" s="65"/>
      <c r="D47" s="63"/>
      <c r="E47" s="64"/>
    </row>
    <row r="48" spans="1:5" ht="12.75">
      <c r="A48" s="31"/>
      <c r="B48" s="64"/>
      <c r="C48" s="65"/>
      <c r="D48" s="63"/>
      <c r="E48" s="64"/>
    </row>
    <row r="49" spans="1:5" ht="12.75">
      <c r="A49" s="31"/>
      <c r="B49" s="66"/>
      <c r="C49" s="64"/>
      <c r="D49" s="63"/>
      <c r="E49" s="66"/>
    </row>
    <row r="50" spans="1:5" ht="12.75">
      <c r="A50" s="31"/>
      <c r="B50" s="64"/>
      <c r="C50" s="64"/>
      <c r="D50" s="63"/>
      <c r="E50" s="64"/>
    </row>
    <row r="51" spans="1:5" ht="12.75">
      <c r="A51" s="31"/>
      <c r="B51" s="64"/>
      <c r="C51" s="63"/>
      <c r="D51" s="64"/>
      <c r="E51" s="64"/>
    </row>
    <row r="52" spans="1:5" ht="12.75">
      <c r="A52" s="31"/>
      <c r="B52" s="62"/>
      <c r="C52" s="63"/>
      <c r="D52" s="63"/>
      <c r="E52" s="64"/>
    </row>
    <row r="53" spans="1:5" ht="12.75">
      <c r="A53" s="67"/>
      <c r="B53" s="62"/>
      <c r="C53" s="63"/>
      <c r="D53" s="63"/>
      <c r="E53" s="64"/>
    </row>
    <row r="54" spans="1:5" ht="12.75">
      <c r="A54" s="30"/>
      <c r="B54" s="62"/>
      <c r="C54" s="63"/>
      <c r="D54" s="63"/>
      <c r="E54" s="63"/>
    </row>
    <row r="55" spans="2:5" ht="12.75">
      <c r="B55" s="64"/>
      <c r="C55" s="68"/>
      <c r="D55" s="68"/>
      <c r="E55" s="64"/>
    </row>
    <row r="56" spans="2:5" ht="12.75">
      <c r="B56" s="29"/>
      <c r="C56" s="21"/>
      <c r="D56" s="21"/>
      <c r="E56" s="29"/>
    </row>
    <row r="57" spans="1:5" ht="12.75">
      <c r="A57" s="12"/>
      <c r="B57" s="8"/>
      <c r="C57" s="12"/>
      <c r="D57" s="12"/>
      <c r="E57" s="8"/>
    </row>
    <row r="58" spans="1:5" ht="12.75">
      <c r="A58" s="12"/>
      <c r="B58" s="8"/>
      <c r="C58" s="12"/>
      <c r="D58" s="12"/>
      <c r="E58" s="8"/>
    </row>
    <row r="59" spans="1:5" ht="12.75">
      <c r="A59" s="12"/>
      <c r="B59" s="12"/>
      <c r="C59" s="12"/>
      <c r="D59" s="12"/>
      <c r="E59" s="8"/>
    </row>
    <row r="60" spans="1:5" ht="12.75">
      <c r="A60" s="18"/>
      <c r="B60" s="12"/>
      <c r="C60" s="12"/>
      <c r="D60" s="12"/>
      <c r="E60" s="12"/>
    </row>
    <row r="61" spans="1:5" ht="12.75">
      <c r="A61" s="12"/>
      <c r="B61" s="12"/>
      <c r="C61" s="12"/>
      <c r="D61" s="12"/>
      <c r="E61" s="12"/>
    </row>
    <row r="62" spans="1:5" ht="12.75">
      <c r="A62" s="12"/>
      <c r="B62" s="12"/>
      <c r="C62" s="12"/>
      <c r="D62" s="12"/>
      <c r="E62" s="12"/>
    </row>
    <row r="63" spans="1:5" ht="12.75">
      <c r="A63" s="12"/>
      <c r="B63" s="12"/>
      <c r="C63" s="12"/>
      <c r="D63" s="12"/>
      <c r="E63" s="12"/>
    </row>
    <row r="64" ht="12.75">
      <c r="E64" s="12"/>
    </row>
    <row r="65" ht="12.75">
      <c r="E65" s="12"/>
    </row>
  </sheetData>
  <printOptions/>
  <pageMargins left="0.75" right="0.75" top="1" bottom="1" header="0.5" footer="0.5"/>
  <pageSetup horizontalDpi="600" verticalDpi="600" orientation="landscape" paperSize="9" r:id="rId2"/>
  <headerFooter alignWithMargins="0">
    <oddFooter>&amp;C9 (9)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7" sqref="C7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2"/>
  <headerFooter alignWithMargins="0">
    <oddFooter>&amp;C7 (7)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CTT SYSTEMS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Håkan Gunnarsson</dc:creator>
  <cp:keywords/>
  <dc:description/>
  <cp:lastModifiedBy>Håkan Gunnarsson</cp:lastModifiedBy>
  <cp:lastPrinted>2002-08-27T13:43:13Z</cp:lastPrinted>
  <dcterms:created xsi:type="dcterms:W3CDTF">2001-02-07T08:38:08Z</dcterms:created>
  <dcterms:modified xsi:type="dcterms:W3CDTF">2002-08-27T13:49:17Z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