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<sst xmlns="http://schemas.openxmlformats.org/spreadsheetml/2006/main" count="45" uniqueCount="44">
  <si>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Nettoomsättning</t>
  </si>
  <si>
    <t>Aktiverat arbete för egen räkning</t>
  </si>
  <si>
    <t>Övriga rörelseintäkter</t>
  </si>
  <si>
    <t>Summa rörelseintäkter</t>
  </si>
  <si>
    <t>Övriga externa kostnader</t>
  </si>
  <si>
    <t>Personalkostnader</t>
  </si>
  <si>
    <t>Avskrivningar av anläggningstillgångar</t>
  </si>
  <si>
    <t>Summa rörelsekostnader</t>
  </si>
  <si>
    <t>Rörelseresultat</t>
  </si>
  <si>
    <t>Finansnetto</t>
  </si>
  <si>
    <t>Resultat före skatt</t>
  </si>
  <si>
    <t>Skatt på periodens resultat</t>
  </si>
  <si>
    <t>Minoritetens andel i periodens resultat</t>
  </si>
  <si>
    <t>Periodens resultat</t>
  </si>
  <si>
    <t>Tecknad, ej erlagd emissionslikvid</t>
  </si>
  <si>
    <t>Balanserade utgifter för utveckling</t>
  </si>
  <si>
    <t>Byggnader och mark</t>
  </si>
  <si>
    <t>Inventarier och installationer</t>
  </si>
  <si>
    <t>Summa anläggningstillgångar</t>
  </si>
  <si>
    <t>Kortfristiga fordringar</t>
  </si>
  <si>
    <t>Kassa och bank</t>
  </si>
  <si>
    <t>Summa omsättningstillgångar</t>
  </si>
  <si>
    <t>SUMMA TILLGÅNGAR</t>
  </si>
  <si>
    <t>Eget kapital</t>
  </si>
  <si>
    <t>Minoritetsintresse</t>
  </si>
  <si>
    <t>Avsättning för latent skatt</t>
  </si>
  <si>
    <t>Långfristiga skulder</t>
  </si>
  <si>
    <t>Kortfristiga skulder</t>
  </si>
  <si>
    <t>SUMMA EGET KAPITAL OCH SKULDER</t>
  </si>
  <si>
    <t>Varav räntebärande skulder</t>
  </si>
  <si>
    <t>NYCKELTAL, KONCERN</t>
  </si>
  <si>
    <t>Eget kapital per aktie, kr</t>
  </si>
  <si>
    <t>Soliditet i  koncernen, %</t>
  </si>
  <si>
    <t>Antal aktier (-000)</t>
  </si>
  <si>
    <t>Jan - juni</t>
  </si>
  <si>
    <t>KONCERNENS RESULTATRÄKNING, TKR</t>
  </si>
  <si>
    <t xml:space="preserve">KONCERNENS BALANSRÄKNING, TKR                                              </t>
  </si>
  <si>
    <t>Handelsvaror</t>
  </si>
  <si>
    <t>Varulager</t>
  </si>
  <si>
    <t>5,82</t>
  </si>
  <si>
    <t>8,09</t>
  </si>
  <si>
    <t>April - juni</t>
  </si>
  <si>
    <t>5,30</t>
  </si>
  <si>
    <t>Jan - 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</si>
</sst>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="75" zoomScaleNormal="75" workbookViewId="0" topLeftCell="A1">
      <selection activeCell="E9" sqref="E9"/>
    </sheetView>
  </sheetViews>
  <sheetFormatPr defaultColWidth="9.140625" defaultRowHeight="12.75"/>
  <cols>
    <col min="4" max="4" width="4.421875" style="0" customWidth="1"/>
    <col min="5" max="5" width="6.140625" style="0" customWidth="1"/>
    <col min="6" max="6" width="12.140625" style="0" customWidth="1"/>
    <col min="7" max="7" width="3.00390625" style="0" customWidth="1"/>
    <col min="8" max="8" width="11.7109375" style="0" customWidth="1"/>
    <col min="9" max="9" width="3.00390625" style="0" customWidth="1"/>
    <col min="10" max="10" width="11.7109375" style="0" customWidth="1"/>
    <col min="11" max="11" width="3.00390625" style="0" customWidth="1"/>
    <col min="12" max="12" width="11.7109375" style="0" customWidth="1"/>
  </cols>
  <sheetData>
    <row r="2" spans="1:12" s="2" customFormat="1" ht="12.75">
      <c r="A2" s="2" t="s">
        <v>35</v>
      </c>
      <c r="F2" s="9" t="s">
        <v>41</v>
      </c>
      <c r="G2" s="9"/>
      <c r="H2" s="9" t="s">
        <v>34</v>
      </c>
      <c r="I2" s="9"/>
      <c r="J2" s="9" t="s">
        <v>34</v>
      </c>
      <c r="K2" s="9"/>
      <c r="L2" s="9" t="s">
        <v>43</v>
      </c>
    </row>
    <row r="3" spans="6:12" s="9" customFormat="1" ht="12.75">
      <c r="F3" s="10">
        <v>2001</v>
      </c>
      <c r="H3" s="10">
        <v>2001</v>
      </c>
      <c r="J3" s="10">
        <v>2000</v>
      </c>
      <c r="L3" s="10">
        <v>2000</v>
      </c>
    </row>
    <row r="4" ht="9.75" customHeight="1"/>
    <row r="5" spans="1:12" ht="12.75">
      <c r="A5" t="s">
        <v>0</v>
      </c>
      <c r="F5">
        <v>887</v>
      </c>
      <c r="H5" s="1">
        <v>2207</v>
      </c>
      <c r="J5" s="1">
        <v>546</v>
      </c>
      <c r="L5" s="1">
        <v>2223</v>
      </c>
    </row>
    <row r="6" spans="1:12" ht="12.75">
      <c r="A6" t="s">
        <v>1</v>
      </c>
      <c r="F6" s="1">
        <v>1210</v>
      </c>
      <c r="H6" s="1">
        <v>2605</v>
      </c>
      <c r="J6" s="1">
        <v>3500</v>
      </c>
      <c r="L6" s="1">
        <v>7000</v>
      </c>
    </row>
    <row r="7" spans="1:12" ht="12.75">
      <c r="A7" s="3" t="s">
        <v>2</v>
      </c>
      <c r="B7" s="3"/>
      <c r="C7" s="3"/>
      <c r="D7" s="3"/>
      <c r="E7" s="3"/>
      <c r="F7" s="4">
        <v>2557</v>
      </c>
      <c r="G7" s="3"/>
      <c r="H7" s="4">
        <v>2581</v>
      </c>
      <c r="I7" s="3"/>
      <c r="J7" s="3">
        <v>173</v>
      </c>
      <c r="K7" s="3"/>
      <c r="L7" s="3">
        <v>358</v>
      </c>
    </row>
    <row r="8" spans="1:12" s="2" customFormat="1" ht="12.75">
      <c r="A8" s="2" t="s">
        <v>3</v>
      </c>
      <c r="F8" s="5">
        <f>SUM(F5:F7)</f>
        <v>4654</v>
      </c>
      <c r="H8" s="5">
        <f>SUM(H5:H7)</f>
        <v>7393</v>
      </c>
      <c r="J8" s="5">
        <f>SUM(J5:J7)</f>
        <v>4219</v>
      </c>
      <c r="L8" s="5">
        <f>SUM(L5:L7)</f>
        <v>9581</v>
      </c>
    </row>
    <row r="10" spans="1:12" ht="12.75">
      <c r="A10" t="s">
        <v>37</v>
      </c>
      <c r="F10">
        <v>-422</v>
      </c>
      <c r="H10" s="1">
        <v>-717</v>
      </c>
      <c r="J10" s="1">
        <v>0</v>
      </c>
      <c r="L10" s="1">
        <v>-221</v>
      </c>
    </row>
    <row r="11" spans="1:12" ht="12.75">
      <c r="A11" t="s">
        <v>4</v>
      </c>
      <c r="F11" s="1">
        <v>-1487</v>
      </c>
      <c r="H11" s="1">
        <v>-3148</v>
      </c>
      <c r="J11" s="1">
        <v>-3230</v>
      </c>
      <c r="L11" s="1">
        <v>-5918</v>
      </c>
    </row>
    <row r="12" spans="1:12" ht="12.75">
      <c r="A12" t="s">
        <v>5</v>
      </c>
      <c r="F12" s="1">
        <v>-818</v>
      </c>
      <c r="H12" s="1">
        <v>-2040</v>
      </c>
      <c r="J12" s="1">
        <v>-2210</v>
      </c>
      <c r="L12" s="1">
        <v>-5616</v>
      </c>
    </row>
    <row r="13" spans="1:12" ht="12.75">
      <c r="A13" s="3" t="s">
        <v>6</v>
      </c>
      <c r="B13" s="3"/>
      <c r="C13" s="3"/>
      <c r="D13" s="3"/>
      <c r="E13" s="3"/>
      <c r="F13" s="4">
        <v>-1249</v>
      </c>
      <c r="G13" s="3"/>
      <c r="H13" s="4">
        <v>-2190</v>
      </c>
      <c r="I13" s="3"/>
      <c r="J13" s="4">
        <v>-1744</v>
      </c>
      <c r="K13" s="3"/>
      <c r="L13" s="4">
        <v>-3534</v>
      </c>
    </row>
    <row r="14" spans="1:12" s="2" customFormat="1" ht="12.75">
      <c r="A14" s="2" t="s">
        <v>7</v>
      </c>
      <c r="F14" s="5">
        <f>SUM(F10:F13)</f>
        <v>-3976</v>
      </c>
      <c r="H14" s="5">
        <f>SUM(H10:H13)</f>
        <v>-8095</v>
      </c>
      <c r="J14" s="5">
        <f>SUM(J10:J13)</f>
        <v>-7184</v>
      </c>
      <c r="L14" s="5">
        <f>SUM(L10:L13)</f>
        <v>-15289</v>
      </c>
    </row>
    <row r="16" spans="1:12" s="2" customFormat="1" ht="12.75">
      <c r="A16" s="2" t="s">
        <v>8</v>
      </c>
      <c r="F16" s="5">
        <f>SUM(F8+F14)</f>
        <v>678</v>
      </c>
      <c r="H16" s="5">
        <f>SUM(H8+H14)</f>
        <v>-702</v>
      </c>
      <c r="J16" s="5">
        <f>SUM(J8+J14)</f>
        <v>-2965</v>
      </c>
      <c r="L16" s="5">
        <f>SUM(L8+L14)</f>
        <v>-5708</v>
      </c>
    </row>
    <row r="17" spans="8:12" ht="12.75">
      <c r="H17" s="1"/>
      <c r="J17" s="1"/>
      <c r="L17" s="1"/>
    </row>
    <row r="18" spans="1:12" ht="12.75">
      <c r="A18" s="3" t="s">
        <v>9</v>
      </c>
      <c r="B18" s="3"/>
      <c r="C18" s="3"/>
      <c r="D18" s="3"/>
      <c r="E18" s="3"/>
      <c r="F18" s="4">
        <v>-82</v>
      </c>
      <c r="G18" s="4"/>
      <c r="H18" s="4">
        <v>-225</v>
      </c>
      <c r="I18" s="3"/>
      <c r="J18" s="3">
        <v>-273</v>
      </c>
      <c r="K18" s="3"/>
      <c r="L18" s="3">
        <v>-277</v>
      </c>
    </row>
    <row r="19" spans="1:12" s="2" customFormat="1" ht="12.75">
      <c r="A19" s="2" t="s">
        <v>10</v>
      </c>
      <c r="F19" s="5">
        <f>SUM(F16+F18)</f>
        <v>596</v>
      </c>
      <c r="H19" s="5">
        <f>SUM(H16+H18)</f>
        <v>-927</v>
      </c>
      <c r="J19" s="5">
        <f>SUM(J16+J18)</f>
        <v>-3238</v>
      </c>
      <c r="L19" s="5">
        <f>SUM(L16+L18)</f>
        <v>-5985</v>
      </c>
    </row>
    <row r="21" spans="1:12" ht="12.75">
      <c r="A21" t="s">
        <v>11</v>
      </c>
      <c r="F21">
        <v>2</v>
      </c>
      <c r="H21">
        <v>5</v>
      </c>
      <c r="J21">
        <v>5</v>
      </c>
      <c r="L21">
        <v>9</v>
      </c>
    </row>
    <row r="22" spans="1:12" ht="12.75">
      <c r="A22" s="3" t="s">
        <v>12</v>
      </c>
      <c r="B22" s="3"/>
      <c r="C22" s="3"/>
      <c r="D22" s="3"/>
      <c r="E22" s="3"/>
      <c r="F22" s="3">
        <v>0</v>
      </c>
      <c r="G22" s="3"/>
      <c r="H22" s="3">
        <v>-7</v>
      </c>
      <c r="I22" s="3"/>
      <c r="J22" s="3">
        <v>1</v>
      </c>
      <c r="K22" s="3"/>
      <c r="L22" s="3">
        <v>1</v>
      </c>
    </row>
    <row r="24" spans="1:12" s="2" customFormat="1" ht="12.75">
      <c r="A24" s="2" t="s">
        <v>13</v>
      </c>
      <c r="F24" s="5">
        <f>SUM(F19+F21+F22)</f>
        <v>598</v>
      </c>
      <c r="H24" s="5">
        <f>SUM(H19+H21+H22)</f>
        <v>-929</v>
      </c>
      <c r="J24" s="5">
        <f>SUM(J19+J21+J22)</f>
        <v>-3232</v>
      </c>
      <c r="L24" s="5">
        <f>SUM(L19+L21+L22)</f>
        <v>-5975</v>
      </c>
    </row>
    <row r="25" spans="1:12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ht="9.75" customHeight="1"/>
    <row r="27" spans="1:12" s="2" customFormat="1" ht="12.75">
      <c r="A27" s="2" t="s">
        <v>36</v>
      </c>
      <c r="H27" s="11">
        <v>37072</v>
      </c>
      <c r="J27" s="11">
        <v>36707</v>
      </c>
      <c r="L27" s="11">
        <v>36891</v>
      </c>
    </row>
    <row r="28" ht="9.75" customHeight="1"/>
    <row r="29" spans="1:12" s="2" customFormat="1" ht="12.75">
      <c r="A29" s="2" t="s">
        <v>14</v>
      </c>
      <c r="H29" s="5">
        <v>0</v>
      </c>
      <c r="J29" s="5">
        <v>9000</v>
      </c>
      <c r="L29" s="5">
        <v>1250</v>
      </c>
    </row>
    <row r="30" spans="8:10" ht="12.75">
      <c r="H30" s="1"/>
      <c r="J30" s="1"/>
    </row>
    <row r="31" spans="1:12" ht="12.75">
      <c r="A31" t="s">
        <v>15</v>
      </c>
      <c r="H31" s="1">
        <v>10044</v>
      </c>
      <c r="J31" s="1">
        <v>7247</v>
      </c>
      <c r="L31" s="1">
        <v>9198</v>
      </c>
    </row>
    <row r="32" spans="1:12" ht="12.75">
      <c r="A32" t="s">
        <v>16</v>
      </c>
      <c r="H32" s="1">
        <v>0</v>
      </c>
      <c r="J32" s="1">
        <v>4522</v>
      </c>
      <c r="L32" s="1">
        <v>4471</v>
      </c>
    </row>
    <row r="33" spans="1:12" s="6" customFormat="1" ht="12.75">
      <c r="A33" s="3" t="s">
        <v>17</v>
      </c>
      <c r="B33" s="3"/>
      <c r="C33" s="3"/>
      <c r="D33" s="3"/>
      <c r="E33" s="3"/>
      <c r="F33" s="3"/>
      <c r="G33" s="3"/>
      <c r="H33" s="4">
        <v>416</v>
      </c>
      <c r="I33" s="3"/>
      <c r="J33" s="4">
        <v>1268</v>
      </c>
      <c r="K33" s="3"/>
      <c r="L33" s="4">
        <v>1052</v>
      </c>
    </row>
    <row r="34" spans="1:12" s="2" customFormat="1" ht="12.75">
      <c r="A34" s="2" t="s">
        <v>18</v>
      </c>
      <c r="H34" s="5">
        <f>SUM(H31:H33)</f>
        <v>10460</v>
      </c>
      <c r="J34" s="5">
        <f>SUM(J31:J33)</f>
        <v>13037</v>
      </c>
      <c r="L34" s="5">
        <f>SUM(L31:L33)</f>
        <v>14721</v>
      </c>
    </row>
    <row r="35" spans="8:12" ht="12.75">
      <c r="H35" s="1"/>
      <c r="J35" s="1"/>
      <c r="L35" s="1"/>
    </row>
    <row r="36" spans="1:12" ht="12.75">
      <c r="A36" t="s">
        <v>38</v>
      </c>
      <c r="H36">
        <v>221</v>
      </c>
      <c r="J36">
        <v>0</v>
      </c>
      <c r="L36">
        <v>141</v>
      </c>
    </row>
    <row r="37" spans="1:12" ht="12.75">
      <c r="A37" t="s">
        <v>19</v>
      </c>
      <c r="H37" s="1">
        <v>6289</v>
      </c>
      <c r="J37" s="1">
        <v>653</v>
      </c>
      <c r="L37" s="1">
        <v>839</v>
      </c>
    </row>
    <row r="38" spans="1:12" s="6" customFormat="1" ht="12.75">
      <c r="A38" s="3" t="s">
        <v>20</v>
      </c>
      <c r="B38" s="3"/>
      <c r="C38" s="3"/>
      <c r="D38" s="3"/>
      <c r="E38" s="3"/>
      <c r="F38" s="3"/>
      <c r="G38" s="3"/>
      <c r="H38" s="3">
        <v>254</v>
      </c>
      <c r="I38" s="3"/>
      <c r="J38" s="3">
        <v>311</v>
      </c>
      <c r="K38" s="3"/>
      <c r="L38" s="3">
        <v>775</v>
      </c>
    </row>
    <row r="39" spans="1:12" s="2" customFormat="1" ht="12.75">
      <c r="A39" s="2" t="s">
        <v>21</v>
      </c>
      <c r="H39" s="5">
        <f>SUM(H36:H38)</f>
        <v>6764</v>
      </c>
      <c r="J39" s="5">
        <f>SUM(J36:J38)</f>
        <v>964</v>
      </c>
      <c r="L39" s="5">
        <f>SUM(L36:L38)</f>
        <v>1755</v>
      </c>
    </row>
    <row r="40" spans="8:10" ht="12.75">
      <c r="H40" s="1"/>
      <c r="J40" s="1"/>
    </row>
    <row r="41" spans="1:12" s="2" customFormat="1" ht="12.75">
      <c r="A41" s="2" t="s">
        <v>22</v>
      </c>
      <c r="H41" s="5">
        <f>SUM(H29+H34+H39)</f>
        <v>17224</v>
      </c>
      <c r="J41" s="5">
        <f>SUM(J29+J34+J39)</f>
        <v>23001</v>
      </c>
      <c r="L41" s="5">
        <f>SUM(L29+L34+L39)</f>
        <v>17726</v>
      </c>
    </row>
    <row r="43" spans="1:12" ht="12.75">
      <c r="A43" t="s">
        <v>23</v>
      </c>
      <c r="H43" s="1">
        <v>9548</v>
      </c>
      <c r="J43" s="1">
        <v>14557</v>
      </c>
      <c r="L43" s="1">
        <v>10479</v>
      </c>
    </row>
    <row r="44" spans="1:12" ht="12.75">
      <c r="A44" t="s">
        <v>24</v>
      </c>
      <c r="H44">
        <v>32</v>
      </c>
      <c r="J44">
        <v>19</v>
      </c>
      <c r="L44">
        <v>19</v>
      </c>
    </row>
    <row r="45" spans="1:12" ht="12.75">
      <c r="A45" t="s">
        <v>25</v>
      </c>
      <c r="H45">
        <v>0</v>
      </c>
      <c r="J45">
        <v>492</v>
      </c>
      <c r="L45">
        <v>486</v>
      </c>
    </row>
    <row r="46" spans="1:12" ht="12.75">
      <c r="A46" t="s">
        <v>26</v>
      </c>
      <c r="H46" s="1">
        <v>600</v>
      </c>
      <c r="J46" s="1">
        <v>4791</v>
      </c>
      <c r="L46" s="1">
        <v>4773</v>
      </c>
    </row>
    <row r="47" spans="1:12" ht="12.75">
      <c r="A47" s="3" t="s">
        <v>27</v>
      </c>
      <c r="B47" s="3"/>
      <c r="C47" s="3"/>
      <c r="D47" s="3"/>
      <c r="E47" s="3"/>
      <c r="F47" s="3"/>
      <c r="G47" s="3"/>
      <c r="H47" s="4">
        <v>7044</v>
      </c>
      <c r="I47" s="3"/>
      <c r="J47" s="4">
        <v>3142</v>
      </c>
      <c r="K47" s="3"/>
      <c r="L47" s="4">
        <v>1969</v>
      </c>
    </row>
    <row r="48" ht="12.75">
      <c r="L48" s="1"/>
    </row>
    <row r="49" spans="1:12" s="2" customFormat="1" ht="12.75">
      <c r="A49" s="2" t="s">
        <v>28</v>
      </c>
      <c r="H49" s="5">
        <f>SUM(H43:H48)</f>
        <v>17224</v>
      </c>
      <c r="J49" s="5">
        <f>SUM(J43:J48)</f>
        <v>23001</v>
      </c>
      <c r="L49" s="5">
        <f>SUM(L43:L48)</f>
        <v>17726</v>
      </c>
    </row>
    <row r="50" spans="1:12" s="12" customFormat="1" ht="12">
      <c r="A50" s="12" t="s">
        <v>29</v>
      </c>
      <c r="H50" s="13">
        <v>4317</v>
      </c>
      <c r="J50" s="13">
        <v>4903</v>
      </c>
      <c r="L50" s="13">
        <v>4901</v>
      </c>
    </row>
    <row r="51" spans="1:12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ht="9.75" customHeight="1"/>
    <row r="53" spans="1:12" s="2" customFormat="1" ht="12.75">
      <c r="A53" s="2" t="s">
        <v>30</v>
      </c>
      <c r="H53" s="11">
        <v>37072</v>
      </c>
      <c r="J53" s="11">
        <v>36707</v>
      </c>
      <c r="L53" s="11">
        <v>36891</v>
      </c>
    </row>
    <row r="54" ht="6" customHeight="1"/>
    <row r="55" spans="1:12" ht="12.75">
      <c r="A55" t="s">
        <v>31</v>
      </c>
      <c r="H55" s="8" t="s">
        <v>42</v>
      </c>
      <c r="J55" s="8" t="s">
        <v>40</v>
      </c>
      <c r="K55" s="7"/>
      <c r="L55" s="8" t="s">
        <v>39</v>
      </c>
    </row>
    <row r="56" spans="1:12" ht="12.75">
      <c r="A56" t="s">
        <v>32</v>
      </c>
      <c r="H56">
        <v>55</v>
      </c>
      <c r="J56">
        <v>63</v>
      </c>
      <c r="L56">
        <v>59</v>
      </c>
    </row>
    <row r="57" spans="1:12" ht="12.75">
      <c r="A57" t="s">
        <v>33</v>
      </c>
      <c r="H57" s="1">
        <v>1800</v>
      </c>
      <c r="J57" s="1">
        <v>1800</v>
      </c>
      <c r="L57" s="1">
        <v>1800</v>
      </c>
    </row>
  </sheetData>
  <printOptions/>
  <pageMargins left="0.73" right="0.2362204724409449" top="0.82" bottom="0.26" header="0.24" footer="0.24"/>
  <pageSetup horizontalDpi="300" verticalDpi="300" orientation="portrait" paperSize="9" r:id="rId1"/>
  <headerFooter alignWithMargins="0">
    <oddHeader>&amp;L&amp;"Arial,Fet"&amp;16Aktiv IT&amp;C&amp;14
&amp;UDelårsrapport januari - juni 2001</oddHeader>
    <oddFooter>&amp;C&amp;9AAU Aktiv IT AB (publ), Värmlandsgatan 19, SE-413 27 Göteborg
Telefon +46 31 720 23 50        Telefax +46 31 720 23 70
www.aktivit.com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aktivit</dc:creator>
  <cp:keywords/>
  <dc:description/>
  <cp:lastModifiedBy>AKTIVIT</cp:lastModifiedBy>
  <cp:lastPrinted>2001-08-31T10:08:38Z</cp:lastPrinted>
  <dcterms:created xsi:type="dcterms:W3CDTF">2000-10-26T10:04:23Z</dcterms:created>
  <dcterms:modified xsi:type="dcterms:W3CDTF">2001-08-31T10:27:38Z</dcterms:modified>
  <cp:category/>
  <cp:version/>
  <cp:contentType/>
  <cp:contentStatus/>
</cp:coreProperties>
</file>